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<sst xmlns="http://schemas.openxmlformats.org/spreadsheetml/2006/main" count="22" uniqueCount="22">
  <si>
    <t xml:space="preserve"/>
  </si>
  <si>
    <t xml:space="preserve">0XA132</t>
  </si>
  <si>
    <t xml:space="preserve">Ud</t>
  </si>
  <si>
    <t xml:space="preserve">Montaje y desmontaje de protección para paso peatonal.</t>
  </si>
  <si>
    <r>
      <rPr>
        <sz val="7.80"/>
        <color rgb="FF000000"/>
        <rFont val="Arial"/>
        <family val="2"/>
      </rPr>
      <t xml:space="preserve">Montaje y desmontaje de estructura de protección para paso peatonal, </t>
    </r>
    <r>
      <rPr>
        <b/>
        <sz val="7.80"/>
        <color rgb="FF000000"/>
        <rFont val="Arial"/>
        <family val="2"/>
      </rPr>
      <t xml:space="preserve">"ATES"</t>
    </r>
    <r>
      <rPr>
        <sz val="7.80"/>
        <color rgb="FF000000"/>
        <rFont val="Arial"/>
        <family val="2"/>
      </rPr>
      <t xml:space="preserve">, con paso libre de 1,5 m de anchura y 3,0 m de altura, formada por estructura tubular de acero galvanizado en caliente, con techo superior para protección de peatones, </t>
    </r>
    <r>
      <rPr>
        <b/>
        <sz val="7.80"/>
        <color rgb="FF000000"/>
        <rFont val="Arial"/>
        <family val="2"/>
      </rPr>
      <t xml:space="preserve">y visera en ángulo de 45° para evitar la caída de objetos</t>
    </r>
    <r>
      <rPr>
        <sz val="7.80"/>
        <color rgb="FF000000"/>
        <rFont val="Arial"/>
        <family val="2"/>
      </rPr>
      <t xml:space="preserve">, preparada para la colocación posterior de un andamiaje en altura que servirá de base para la ejecución de fachada de </t>
    </r>
    <r>
      <rPr>
        <b/>
        <sz val="7.80"/>
        <color rgb="FF000000"/>
        <rFont val="Arial"/>
        <family val="2"/>
      </rPr>
      <t xml:space="preserve">15</t>
    </r>
    <r>
      <rPr>
        <sz val="7.80"/>
        <color rgb="FF000000"/>
        <rFont val="Arial"/>
        <family val="2"/>
      </rPr>
      <t xml:space="preserve"> m.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</si>
  <si>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</si>
  <si>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</si>
  <si>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</si>
  <si>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</si>
  <si>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</si>
  <si>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</si>
  <si>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mq13ats041d</t>
  </si>
  <si>
    <t xml:space="preserve">Ud</t>
  </si>
  <si>
    <t xml:space="preserve">Repercusión, por m, de montaje de estructura de protección para paso peatonal, "ATES", con paso libre de 1,5 m de anchura y 3,0 m de altura, formada por estructura tubular de acero galvanizado en caliente de 48,3 mm de diámetro y 3,2 mm de espesor, según UNE-EN 12810 y UNE-EN 12811, con techo superior para protección de peatones con visera en ángulo de 45° para evitar el riesgo de caída de objetos.</t>
  </si>
  <si>
    <t xml:space="preserve">mq13ats042d</t>
  </si>
  <si>
    <t xml:space="preserve">Ud</t>
  </si>
  <si>
    <t xml:space="preserve">Repercusión, por m, de transporte de estructura de protección para paso peatonal, "ATES", con paso libre de 1,5 m de anchura y 3,0 m de altura, formada por estructura tubular de acero galvanizado en caliente de 48,3 mm de diámetro y 3,2 mm de espesor, según UNE-EN 12810 y UNE-EN 12811, con techo superior para protección de peatones con visera en ángulo de 45° para evitar el riesgo de caída de objetos.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</si>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</sst>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3.79" customWidth="1"/>
    <col min="3" max="3" width="5.54" customWidth="1"/>
    <col min="4" max="4" width="21.86" customWidth="1"/>
    <col min="5" max="5" width="28.12" customWidth="1"/>
    <col min="6" max="6" width="11.80" customWidth="1"/>
    <col min="7" max="7" width="3.50" customWidth="1"/>
    <col min="8" max="8" width="3.64" customWidth="1"/>
    <col min="9" max="9" width="11.51" customWidth="1"/>
    <col min="10" max="10" width="2.04" customWidth="1"/>
    <col min="11" max="11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31.2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40.8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/>
      <c r="K7" s="9" t="s">
        <v>10</v>
      </c>
    </row>
    <row r="8" spans="1:11" ht="60.0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17.113000</v>
      </c>
      <c r="H8" s="14"/>
      <c r="I8" s="16">
        <v>30.000000</v>
      </c>
      <c r="J8" s="16"/>
      <c r="K8" s="16">
        <f ca="1">ROUND(INDIRECT(ADDRESS(ROW()+(0), COLUMN()+(-4), 1))*INDIRECT(ADDRESS(ROW()+(0), COLUMN()+(-2), 1)), 2)</f>
        <v>513.390000</v>
      </c>
    </row>
    <row r="9" spans="1:11" ht="60.00" thickBot="1" customHeight="1">
      <c r="A9" s="17" t="s">
        <v>14</v>
      </c>
      <c r="B9" s="18" t="s">
        <v>15</v>
      </c>
      <c r="C9" s="19" t="s">
        <v>16</v>
      </c>
      <c r="D9" s="19"/>
      <c r="E9" s="19"/>
      <c r="F9" s="19"/>
      <c r="G9" s="20">
        <v>17.113000</v>
      </c>
      <c r="H9" s="20"/>
      <c r="I9" s="21">
        <v>19.500000</v>
      </c>
      <c r="J9" s="21"/>
      <c r="K9" s="21">
        <f ca="1">ROUND(INDIRECT(ADDRESS(ROW()+(0), COLUMN()+(-4), 1))*INDIRECT(ADDRESS(ROW()+(0), COLUMN()+(-2), 1)), 2)</f>
        <v>333.700000</v>
      </c>
    </row>
    <row r="10" spans="1:11" ht="12.00" thickBot="1" customHeight="1">
      <c r="A10" s="17"/>
      <c r="B10" s="12" t="s">
        <v>17</v>
      </c>
      <c r="C10" s="10" t="s">
        <v>18</v>
      </c>
      <c r="D10" s="10"/>
      <c r="E10" s="10"/>
      <c r="F10" s="10"/>
      <c r="G10" s="14">
        <v>2.000000</v>
      </c>
      <c r="H10" s="14"/>
      <c r="I10" s="16">
        <f ca="1">ROUND(SUM(INDIRECT(ADDRESS(ROW()+(-1), COLUMN()+(2), 1)),INDIRECT(ADDRESS(ROW()+(-2), COLUMN()+(2), 1))), 2)</f>
        <v>847.090000</v>
      </c>
      <c r="J10" s="16"/>
      <c r="K10" s="16">
        <f ca="1">ROUND(INDIRECT(ADDRESS(ROW()+(0), COLUMN()+(-4), 1))*INDIRECT(ADDRESS(ROW()+(0), COLUMN()+(-2), 1))/100, 2)</f>
        <v>16.940000</v>
      </c>
    </row>
    <row r="11" spans="1:11" ht="12.00" thickBot="1" customHeight="1">
      <c r="A11" s="19"/>
      <c r="B11" s="18" t="s">
        <v>19</v>
      </c>
      <c r="C11" s="19" t="s">
        <v>20</v>
      </c>
      <c r="D11" s="19"/>
      <c r="E11" s="19"/>
      <c r="F11" s="19"/>
      <c r="G11" s="20">
        <v>3.000000</v>
      </c>
      <c r="H11" s="20"/>
      <c r="I11" s="21">
        <f ca="1">ROUND(SUM(INDIRECT(ADDRESS(ROW()+(-1), COLUMN()+(2), 1)),INDIRECT(ADDRESS(ROW()+(-2), COLUMN()+(2), 1)),INDIRECT(ADDRESS(ROW()+(-3), COLUMN()+(2), 1))), 2)</f>
        <v>864.030000</v>
      </c>
      <c r="J11" s="21"/>
      <c r="K11" s="21">
        <f ca="1">ROUND(INDIRECT(ADDRESS(ROW()+(0), COLUMN()+(-4), 1))*INDIRECT(ADDRESS(ROW()+(0), COLUMN()+(-2), 1))/100, 2)</f>
        <v>25.920000</v>
      </c>
    </row>
    <row r="12" spans="1:11" ht="12.00" thickBot="1" customHeight="1">
      <c r="A12" s="22"/>
      <c r="B12" s="23"/>
      <c r="C12" s="23"/>
      <c r="D12" s="23"/>
      <c r="E12" s="23"/>
      <c r="F12" s="23"/>
      <c r="G12" s="24"/>
      <c r="H12" s="24"/>
      <c r="I12" s="6" t="s">
        <v>21</v>
      </c>
      <c r="J12" s="6"/>
      <c r="K12" s="25">
        <f ca="1">ROUND(SUM(INDIRECT(ADDRESS(ROW()+(-1), COLUMN()+(0), 1)),INDIRECT(ADDRESS(ROW()+(-2), COLUMN()+(0), 1)),INDIRECT(ADDRESS(ROW()+(-3), COLUMN()+(0), 1)),INDIRECT(ADDRESS(ROW()+(-4), COLUMN()+(0), 1))), 2)</f>
        <v>889.950000</v>
      </c>
    </row>
  </sheetData>
  <mergeCells count="24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F8"/>
    <mergeCell ref="G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H12"/>
    <mergeCell ref="I12:J12"/>
  </mergeCells>
  <pageMargins left="0.620079" right="0.472441" top="0.472441" bottom="0.472441" header="0.0" footer="0.0"/>
  <pageSetup paperSize="9" orientation="portrait"/>
  <rowBreaks count="0" manualBreakCount="0">
    </rowBreaks>
</worksheet>
</file>